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deryademir/Downloads/"/>
    </mc:Choice>
  </mc:AlternateContent>
  <xr:revisionPtr revIDLastSave="0" documentId="13_ncr:1_{62C457E2-1CD0-E844-A1E9-7E47B118B892}" xr6:coauthVersionLast="47" xr6:coauthVersionMax="47" xr10:uidLastSave="{00000000-0000-0000-0000-000000000000}"/>
  <bookViews>
    <workbookView xWindow="0" yWindow="760" windowWidth="30240" windowHeight="17200" tabRatio="500" xr2:uid="{00000000-000D-0000-FFFF-FFFF00000000}"/>
  </bookViews>
  <sheets>
    <sheet name="Korpusmetadate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<sst xmlns="http://schemas.openxmlformats.org/spreadsheetml/2006/main" count="501" uniqueCount="263">
  <si>
    <t>title</t>
  </si>
  <si>
    <t>object_id</t>
  </si>
  <si>
    <t>imdb_id</t>
  </si>
  <si>
    <t>classification</t>
  </si>
  <si>
    <t>country</t>
  </si>
  <si>
    <t>year</t>
  </si>
  <si>
    <t>director</t>
  </si>
  <si>
    <t>runtime_min</t>
  </si>
  <si>
    <t>duration_iso8601</t>
  </si>
  <si>
    <t>season_episode</t>
  </si>
  <si>
    <t>episode_title</t>
  </si>
  <si>
    <t>modes_intervention</t>
  </si>
  <si>
    <t>annotation_data</t>
  </si>
  <si>
    <t>moviebarcode</t>
  </si>
  <si>
    <t>2040</t>
  </si>
  <si>
    <t>f0162</t>
  </si>
  <si>
    <t>tt7150512</t>
  </si>
  <si>
    <t>documentary</t>
  </si>
  <si>
    <t>AU</t>
  </si>
  <si>
    <t>Damon Gameau</t>
  </si>
  <si>
    <t>92 Min.</t>
  </si>
  <si>
    <t>Escalation / de-escalation</t>
  </si>
  <si>
    <t>TRUE</t>
  </si>
  <si>
    <t>2067</t>
  </si>
  <si>
    <t>f0522</t>
  </si>
  <si>
    <t>tt1918734</t>
  </si>
  <si>
    <t>feature film</t>
  </si>
  <si>
    <t>Seth Larney</t>
  </si>
  <si>
    <t>114 Min.</t>
  </si>
  <si>
    <t>FALSE</t>
  </si>
  <si>
    <t>Albatross</t>
  </si>
  <si>
    <t>f025a</t>
  </si>
  <si>
    <t>tt9914642</t>
  </si>
  <si>
    <t>US</t>
  </si>
  <si>
    <t>Chris Jordan</t>
  </si>
  <si>
    <t>97 Min.</t>
  </si>
  <si>
    <t>An Inconvenient Sequel: Truth to Power</t>
  </si>
  <si>
    <t>f009a</t>
  </si>
  <si>
    <t>tt6322922</t>
  </si>
  <si>
    <t>Bonni Cohen; Jon Shenk</t>
  </si>
  <si>
    <t>98 Min.</t>
  </si>
  <si>
    <t>An Inconvenient Truth</t>
  </si>
  <si>
    <t>f020a</t>
  </si>
  <si>
    <t>tt0497116</t>
  </si>
  <si>
    <t>Davis Guggenheim</t>
  </si>
  <si>
    <t>96 Min.</t>
  </si>
  <si>
    <t>Annihilation</t>
  </si>
  <si>
    <t>f049a</t>
  </si>
  <si>
    <t>tt2798920</t>
  </si>
  <si>
    <t>US; GB</t>
  </si>
  <si>
    <t>Alex Garland</t>
  </si>
  <si>
    <t>115 Min.</t>
  </si>
  <si>
    <t>Another Earth</t>
  </si>
  <si>
    <t>f040a</t>
  </si>
  <si>
    <t>tt1549572</t>
  </si>
  <si>
    <t>Mike Cahill</t>
  </si>
  <si>
    <t>Anthropocene: The Human Epoch</t>
  </si>
  <si>
    <t>f002a</t>
  </si>
  <si>
    <t>tt8399690</t>
  </si>
  <si>
    <t>CA</t>
  </si>
  <si>
    <t>Jennifer Baichwal; Edward Burtynsky; Nicholas de Pencier</t>
  </si>
  <si>
    <t>87 Min.</t>
  </si>
  <si>
    <t>Awake: A Dream from Standing Rock</t>
  </si>
  <si>
    <t>f012a</t>
  </si>
  <si>
    <t>tt6691862</t>
  </si>
  <si>
    <t>Myron Dewey; Josh Fox; James Spione</t>
  </si>
  <si>
    <t>89 Min.</t>
  </si>
  <si>
    <t>Beasts of the Southern Wild</t>
  </si>
  <si>
    <t>f065b</t>
  </si>
  <si>
    <t>tt2125435</t>
  </si>
  <si>
    <t>Benh Zeitlin</t>
  </si>
  <si>
    <t>93 Min.</t>
  </si>
  <si>
    <t>Destabilization / Restabilization</t>
  </si>
  <si>
    <t>Before the Flood</t>
  </si>
  <si>
    <t>f013b</t>
  </si>
  <si>
    <t>tt5929776</t>
  </si>
  <si>
    <t>Fisher Stevens</t>
  </si>
  <si>
    <t>Blade Runner 2049</t>
  </si>
  <si>
    <t>f063b</t>
  </si>
  <si>
    <t>tt1856101</t>
  </si>
  <si>
    <t>US; CA; ES</t>
  </si>
  <si>
    <t>Denis Villeneuve</t>
  </si>
  <si>
    <t>164 Min.</t>
  </si>
  <si>
    <t>Blue Planet II</t>
  </si>
  <si>
    <t>e066b</t>
  </si>
  <si>
    <t>tt7473714</t>
  </si>
  <si>
    <t>episode</t>
  </si>
  <si>
    <t>GB; US; CN; FR; DE</t>
  </si>
  <si>
    <t>James Honeyborne</t>
  </si>
  <si>
    <t>51 Min.</t>
  </si>
  <si>
    <t>S01E01</t>
  </si>
  <si>
    <t>One Ocean</t>
  </si>
  <si>
    <t>e067b</t>
  </si>
  <si>
    <t>tt7579602</t>
  </si>
  <si>
    <t>54 Min.</t>
  </si>
  <si>
    <t>S01E02</t>
  </si>
  <si>
    <t>The Deep</t>
  </si>
  <si>
    <t>e068b</t>
  </si>
  <si>
    <t>tt7579754</t>
  </si>
  <si>
    <t>52 Min.</t>
  </si>
  <si>
    <t>S01E04</t>
  </si>
  <si>
    <t>Big Blue</t>
  </si>
  <si>
    <t>e069b</t>
  </si>
  <si>
    <t>tt7579776</t>
  </si>
  <si>
    <t>50 Min.</t>
  </si>
  <si>
    <t>S01E06</t>
  </si>
  <si>
    <t>Coasts</t>
  </si>
  <si>
    <t>e070b</t>
  </si>
  <si>
    <t>tt7579782</t>
  </si>
  <si>
    <t>53 Min.</t>
  </si>
  <si>
    <t>S01E07</t>
  </si>
  <si>
    <t>Our Blue Planet</t>
  </si>
  <si>
    <t>e114t</t>
  </si>
  <si>
    <t>tt7579764</t>
  </si>
  <si>
    <t>S01E03</t>
  </si>
  <si>
    <t>Coral Reefs</t>
  </si>
  <si>
    <t>e115t</t>
  </si>
  <si>
    <t>tt7579758</t>
  </si>
  <si>
    <t>S01E05</t>
  </si>
  <si>
    <t>Green Seas</t>
  </si>
  <si>
    <t>Carbon Nation</t>
  </si>
  <si>
    <t>f007c</t>
  </si>
  <si>
    <t>tt1482991</t>
  </si>
  <si>
    <t>Peter Byck</t>
  </si>
  <si>
    <t>86 Min.</t>
  </si>
  <si>
    <t>Chasing Ice</t>
  </si>
  <si>
    <t>f032c</t>
  </si>
  <si>
    <t>tt1579361</t>
  </si>
  <si>
    <t>Jeff Orlowski-Yang</t>
  </si>
  <si>
    <t>75 Min.</t>
  </si>
  <si>
    <t>Children of Men</t>
  </si>
  <si>
    <t>f042c</t>
  </si>
  <si>
    <t>tt0206634</t>
  </si>
  <si>
    <t>US; GB; JP</t>
  </si>
  <si>
    <t>Alfonso Cuarón</t>
  </si>
  <si>
    <t>109 Min.</t>
  </si>
  <si>
    <t>Climate of Change</t>
  </si>
  <si>
    <t>f022c</t>
  </si>
  <si>
    <t>tt1563712</t>
  </si>
  <si>
    <t>Brian Hill</t>
  </si>
  <si>
    <t>Dear Future Children</t>
  </si>
  <si>
    <t>f005d</t>
  </si>
  <si>
    <t>tt11191356</t>
  </si>
  <si>
    <t>DE; GB; AT</t>
  </si>
  <si>
    <t>Franz Böhm</t>
  </si>
  <si>
    <t>Everything Will Change</t>
  </si>
  <si>
    <t>f029e</t>
  </si>
  <si>
    <t>tt13086274</t>
  </si>
  <si>
    <t>DE; NL</t>
  </si>
  <si>
    <t>Marten Persiel</t>
  </si>
  <si>
    <t>Post-anthropocentric reperspectivations</t>
  </si>
  <si>
    <t>Everything's Cool</t>
  </si>
  <si>
    <t>f019e</t>
  </si>
  <si>
    <t>tt0810970</t>
  </si>
  <si>
    <t>Daniel B. Gold; Judith Helfand</t>
  </si>
  <si>
    <t>First Reformed</t>
  </si>
  <si>
    <t>f059f</t>
  </si>
  <si>
    <t>tt6053438</t>
  </si>
  <si>
    <t>US; GB; AU</t>
  </si>
  <si>
    <t>Paul Schrader</t>
  </si>
  <si>
    <t>113 Min.</t>
  </si>
  <si>
    <t>Frozen Planet</t>
  </si>
  <si>
    <t>e213f</t>
  </si>
  <si>
    <t>tt2095246</t>
  </si>
  <si>
    <t>GB; US; ES; DE; GR; CA</t>
  </si>
  <si>
    <t>Paul Spillenger</t>
  </si>
  <si>
    <t>58 Min.</t>
  </si>
  <si>
    <t>To the Ends of the Earth</t>
  </si>
  <si>
    <t>e214f</t>
  </si>
  <si>
    <t>tt2095243</t>
  </si>
  <si>
    <t>Mark Linfield; Paul Spillenger</t>
  </si>
  <si>
    <t>Spring</t>
  </si>
  <si>
    <t>e215f</t>
  </si>
  <si>
    <t>tt2095244</t>
  </si>
  <si>
    <t>59 Min.</t>
  </si>
  <si>
    <t>Summer</t>
  </si>
  <si>
    <t>e216f</t>
  </si>
  <si>
    <t>tt2095241</t>
  </si>
  <si>
    <t>Autumn</t>
  </si>
  <si>
    <t>e217f</t>
  </si>
  <si>
    <t>tt2095247</t>
  </si>
  <si>
    <t>Winter</t>
  </si>
  <si>
    <t>e218f</t>
  </si>
  <si>
    <t>tt2095245</t>
  </si>
  <si>
    <t>The Last Frontier</t>
  </si>
  <si>
    <t>e219f</t>
  </si>
  <si>
    <t>tt2095242</t>
  </si>
  <si>
    <t>On Thin Ice</t>
  </si>
  <si>
    <t>Frozen Planet II</t>
  </si>
  <si>
    <t>e220f</t>
  </si>
  <si>
    <t>tt18468964</t>
  </si>
  <si>
    <t>GB</t>
  </si>
  <si>
    <t>Alex Lanchester</t>
  </si>
  <si>
    <t>57 Min.</t>
  </si>
  <si>
    <t>Frozen Worlds</t>
  </si>
  <si>
    <t>e221f</t>
  </si>
  <si>
    <t>tt21987364</t>
  </si>
  <si>
    <t>Rachel Scott</t>
  </si>
  <si>
    <t>Frozen Ocean</t>
  </si>
  <si>
    <t>e222f</t>
  </si>
  <si>
    <t>tt21987366</t>
  </si>
  <si>
    <t>Frozen Peaks</t>
  </si>
  <si>
    <t>e223f</t>
  </si>
  <si>
    <t>tt21987370</t>
  </si>
  <si>
    <t>Orla Doherty</t>
  </si>
  <si>
    <t>Frozen South</t>
  </si>
  <si>
    <t>e224f</t>
  </si>
  <si>
    <t>tt21987376</t>
  </si>
  <si>
    <t>Jane Atkins</t>
  </si>
  <si>
    <t>Frozen Lands</t>
  </si>
  <si>
    <t>e225f</t>
  </si>
  <si>
    <t>tt21987378</t>
  </si>
  <si>
    <t>James Reed</t>
  </si>
  <si>
    <t>Our Frozen Planet</t>
  </si>
  <si>
    <t>Geostorm</t>
  </si>
  <si>
    <t>f045g</t>
  </si>
  <si>
    <t>tt1981128</t>
  </si>
  <si>
    <t>US; JP; AE; HK</t>
  </si>
  <si>
    <t>Dean Devlin</t>
  </si>
  <si>
    <t>111 Min.</t>
  </si>
  <si>
    <t>Greta</t>
  </si>
  <si>
    <t>f018i</t>
  </si>
  <si>
    <t>tt10394738</t>
  </si>
  <si>
    <t>SE; DE; GB; US</t>
  </si>
  <si>
    <t>Nathan Grossman</t>
  </si>
  <si>
    <t>Guardians of the Earth</t>
  </si>
  <si>
    <t>f028g</t>
  </si>
  <si>
    <t>tt7214084</t>
  </si>
  <si>
    <t>DE; AT</t>
  </si>
  <si>
    <t>Filip Antoni Malinowski</t>
  </si>
  <si>
    <t>Hell</t>
  </si>
  <si>
    <t>f047h</t>
  </si>
  <si>
    <t>tt1643222</t>
  </si>
  <si>
    <t>DE; FR</t>
  </si>
  <si>
    <t>Tim Fehlbaum</t>
  </si>
  <si>
    <t>Home</t>
  </si>
  <si>
    <t>f004h</t>
  </si>
  <si>
    <t>tt1014762</t>
  </si>
  <si>
    <t>FR</t>
  </si>
  <si>
    <t>Yann Arthus-Bertrand</t>
  </si>
  <si>
    <t>118 Min.</t>
  </si>
  <si>
    <t>How to Blow Up a Pipeline</t>
  </si>
  <si>
    <t>f043h</t>
  </si>
  <si>
    <t>tt21440780</t>
  </si>
  <si>
    <t>Daniel Goldhaber</t>
  </si>
  <si>
    <t>104 Min.</t>
  </si>
  <si>
    <t>How to Let Go of the World: and Love All the Things Climate Can't Change</t>
  </si>
  <si>
    <t>f014h</t>
  </si>
  <si>
    <t>tt5246328</t>
  </si>
  <si>
    <t>Josh Fox</t>
  </si>
  <si>
    <t>127 Min.</t>
  </si>
  <si>
    <t>How To Save Our Planet</t>
  </si>
  <si>
    <t>v088h</t>
  </si>
  <si>
    <t>video</t>
  </si>
  <si>
    <t>8 Min.</t>
  </si>
  <si>
    <t>Inuit Knowledge and Climate Change</t>
  </si>
  <si>
    <t>f026i</t>
  </si>
  <si>
    <t>tt4081544</t>
  </si>
  <si>
    <t>Zacharias Kunuk; Ian Mauro</t>
  </si>
  <si>
    <t>60 Min.</t>
  </si>
  <si>
    <t>Unintended Consequences; Escalation / de-escalation; Unintended Consequences; Escalation / de-escalation</t>
  </si>
  <si>
    <t>Disruptive scaling; Non-linear temporalities; Unintended Consequences; Post-anthropocentric reperspectivations</t>
  </si>
  <si>
    <t>Escalation / de-escalation; Disruptive scaling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</si>
</sst>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ru&quot;e&quot;/Fal&quot;se"/>
    <numFmt numFmtId="165" formatCode="_-* #,##0.00_-;\-* #,##0.00_-;_-* \-??_-;_-@_-"/>
    <numFmt numFmtId="166" formatCode="&quot;PT&quot;#\H##\M"/>
  </numFmts>
  <fonts count="4" x14ac:knownFonts="1">
    <font>
      <sz val="10"/>
      <color rgb="FF000000"/>
      <name val="Arial"/>
      <charset val="1"/>
    </font>
    <font>
      <sz val="10"/>
      <color theme="1"/>
      <name val="Arial"/>
      <family val="2"/>
    </font>
    <font>
      <sz val="10"/>
      <color theme="1"/>
      <name val="Arial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/>
      <right style="thin">
        <color rgb="FFF6F8F9"/>
      </right>
      <top style="thin">
        <color rgb="FFF6F8F9"/>
      </top>
      <bottom style="thin">
        <color rgb="FFF6F8F9"/>
      </bottom>
      <diagonal/>
    </border>
  </borders>
  <cellStyleXfs count="3">
    <xf numFmtId="0" fontId="0" fillId="0" borderId="0"/>
    <xf numFmtId="165" fontId="3" fillId="0" borderId="0" applyBorder="0" applyProtection="0"/>
    <xf numFmtId="164" fontId="3" fillId="0" borderId="0"/>
  </cellStyleXfs>
  <cellXfs count="23">
    <xf numFmtId="0" fontId="0" fillId="0" borderId="0" xfId="0"/>
    <xf numFmtId="165" fontId="3" fillId="0" borderId="0" xfId="1" applyBorder="1" applyProtection="1"/>
    <xf numFmtId="0" fontId="0" fillId="0" borderId="0" xfId="0" applyAlignment="1">
      <alignment wrapText="1"/>
    </xf>
    <xf numFmtId="164" fontId="3" fillId="0" borderId="0" xfId="2"/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66" fontId="2" fillId="0" borderId="4" xfId="1" applyNumberFormat="1" applyFont="1" applyBorder="1" applyAlignment="1" applyProtection="1">
      <alignment vertical="center"/>
    </xf>
    <xf numFmtId="2" fontId="2" fillId="0" borderId="2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</cellXfs>
  <cellStyles count="3">
    <cellStyle name="Komma" xfId="1" builtinId="3"/>
    <cellStyle name="Standard" xfId="0" builtinId="0"/>
    <cellStyle name="True/False" xfId="2" xr:uid="{00000000-0005-0000-0000-000006000000}"/>
  </cellStyles>
  <dxfs count="2">
    <dxf>
      <numFmt numFmtId="167" formatCode="&quot;PT&quot;##\M"/>
    </dxf>
    <dxf>
      <alignment horizontal="general" textRotation="0" wrapText="1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8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84E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N50" totalsRowShown="0">
  <autoFilter ref="A1:N50" xr:uid="{00000000-0009-0000-0100-000002000000}"/>
  <tableColumns count="14">
    <tableColumn id="1" xr3:uid="{00000000-0010-0000-0000-000001000000}" name="title"/>
    <tableColumn id="2" xr3:uid="{00000000-0010-0000-0000-000002000000}" name="object_id"/>
    <tableColumn id="3" xr3:uid="{00000000-0010-0000-0000-000003000000}" name="imdb_id"/>
    <tableColumn id="4" xr3:uid="{00000000-0010-0000-0000-000004000000}" name="classification"/>
    <tableColumn id="5" xr3:uid="{00000000-0010-0000-0000-000005000000}" name="country"/>
    <tableColumn id="6" xr3:uid="{00000000-0010-0000-0000-000006000000}" name="year"/>
    <tableColumn id="7" xr3:uid="{00000000-0010-0000-0000-000007000000}" name="director"/>
    <tableColumn id="8" xr3:uid="{00000000-0010-0000-0000-000008000000}" name="runtime_min"/>
    <tableColumn id="9" xr3:uid="{00000000-0010-0000-0000-000009000000}" name="duration_iso8601"/>
    <tableColumn id="10" xr3:uid="{00000000-0010-0000-0000-00000A000000}" name="season_episode"/>
    <tableColumn id="11" xr3:uid="{00000000-0010-0000-0000-00000B000000}" name="episode_title"/>
    <tableColumn id="12" xr3:uid="{00000000-0010-0000-0000-00000C000000}" name="modes_intervention" dataDxfId="1"/>
    <tableColumn id="13" xr3:uid="{00000000-0010-0000-0000-00000D000000}" name="annotation_data"/>
    <tableColumn id="14" xr3:uid="{00000000-0010-0000-0000-00000E000000}" name="moviebarcod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zoomScale="120" zoomScaleNormal="120" workbookViewId="0">
      <selection activeCell="I1" sqref="I1"/>
    </sheetView>
  </sheetViews>
  <sheetFormatPr baseColWidth="10" defaultColWidth="8.83203125" defaultRowHeight="13" x14ac:dyDescent="0.15"/>
  <cols>
    <col min="1" max="1" width="62.5" customWidth="1"/>
    <col min="2" max="2" width="11.6640625" customWidth="1"/>
    <col min="4" max="8" width="16.33203125" customWidth="1"/>
    <col min="9" max="9" width="16.33203125" style="1" customWidth="1"/>
    <col min="10" max="10" width="16.33203125" customWidth="1"/>
    <col min="11" max="11" width="23.5" customWidth="1"/>
    <col min="12" max="12" width="38.83203125" style="2" customWidth="1"/>
    <col min="13" max="13" width="18.1640625" style="3" customWidth="1"/>
    <col min="14" max="14" width="16.6640625" customWidth="1"/>
    <col min="15" max="15" width="12.5" customWidth="1"/>
    <col min="16" max="16" width="10.83203125" customWidth="1"/>
  </cols>
  <sheetData>
    <row r="1" spans="1:14" ht="1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s="3" t="s">
        <v>12</v>
      </c>
      <c r="N1" t="s">
        <v>13</v>
      </c>
    </row>
    <row r="2" spans="1:14" ht="14" x14ac:dyDescent="0.15">
      <c r="A2" s="4" t="s">
        <v>14</v>
      </c>
      <c r="B2" s="5" t="s">
        <v>15</v>
      </c>
      <c r="C2" s="6" t="s">
        <v>16</v>
      </c>
      <c r="D2" s="7" t="s">
        <v>17</v>
      </c>
      <c r="E2" s="8" t="s">
        <v>18</v>
      </c>
      <c r="F2" s="21">
        <v>2018</v>
      </c>
      <c r="G2" s="8" t="s">
        <v>19</v>
      </c>
      <c r="H2" s="9" t="s">
        <v>20</v>
      </c>
      <c r="I2" s="10">
        <f>INT(VALUE(LEFT(Table2[[#This Row],[runtime_min]],FIND(" ",Table2[[#This Row],[runtime_min]])-1))/60)*100 + MOD(VALUE(LEFT(Table2[[#This Row],[runtime_min]],FIND(" ",Table2[[#This Row],[runtime_min]])-1)),60)</f>
        <v>132</v>
      </c>
      <c r="J2" s="8"/>
      <c r="K2" s="5"/>
      <c r="L2" s="11" t="s">
        <v>21</v>
      </c>
      <c r="M2" s="3" t="s">
        <v>22</v>
      </c>
      <c r="N2" t="s">
        <v>22</v>
      </c>
    </row>
    <row r="3" spans="1:14" x14ac:dyDescent="0.15">
      <c r="A3" s="12" t="s">
        <v>23</v>
      </c>
      <c r="B3" s="13" t="s">
        <v>24</v>
      </c>
      <c r="C3" s="14" t="s">
        <v>25</v>
      </c>
      <c r="D3" s="15" t="s">
        <v>26</v>
      </c>
      <c r="E3" s="8" t="s">
        <v>18</v>
      </c>
      <c r="F3" s="21">
        <v>2020</v>
      </c>
      <c r="G3" s="8" t="s">
        <v>27</v>
      </c>
      <c r="H3" s="14" t="s">
        <v>28</v>
      </c>
      <c r="I3" s="10">
        <f>INT(VALUE(LEFT(Table2[[#This Row],[runtime_min]],FIND(" ",Table2[[#This Row],[runtime_min]])-1))/60)*100 + MOD(VALUE(LEFT(Table2[[#This Row],[runtime_min]],FIND(" ",Table2[[#This Row],[runtime_min]])-1)),60)</f>
        <v>154</v>
      </c>
      <c r="J3" s="13"/>
      <c r="K3" s="13"/>
      <c r="L3" s="16"/>
      <c r="M3" s="3" t="s">
        <v>29</v>
      </c>
      <c r="N3" t="s">
        <v>22</v>
      </c>
    </row>
    <row r="4" spans="1:14" x14ac:dyDescent="0.15">
      <c r="A4" s="4" t="s">
        <v>30</v>
      </c>
      <c r="B4" s="5" t="s">
        <v>31</v>
      </c>
      <c r="C4" s="6" t="s">
        <v>32</v>
      </c>
      <c r="D4" s="7" t="s">
        <v>17</v>
      </c>
      <c r="E4" s="8" t="s">
        <v>33</v>
      </c>
      <c r="F4" s="21">
        <v>2017</v>
      </c>
      <c r="G4" s="8" t="s">
        <v>34</v>
      </c>
      <c r="H4" s="6" t="s">
        <v>35</v>
      </c>
      <c r="I4" s="10">
        <f>INT(VALUE(LEFT(Table2[[#This Row],[runtime_min]],FIND(" ",Table2[[#This Row],[runtime_min]])-1))/60)*100 + MOD(VALUE(LEFT(Table2[[#This Row],[runtime_min]],FIND(" ",Table2[[#This Row],[runtime_min]])-1)),60)</f>
        <v>137</v>
      </c>
      <c r="J4" s="5"/>
      <c r="K4" s="5"/>
      <c r="L4" s="17"/>
      <c r="M4" s="3" t="s">
        <v>29</v>
      </c>
      <c r="N4" t="s">
        <v>22</v>
      </c>
    </row>
    <row r="5" spans="1:14" x14ac:dyDescent="0.15">
      <c r="A5" s="12" t="s">
        <v>36</v>
      </c>
      <c r="B5" s="13" t="s">
        <v>37</v>
      </c>
      <c r="C5" s="14" t="s">
        <v>38</v>
      </c>
      <c r="D5" s="7" t="s">
        <v>17</v>
      </c>
      <c r="E5" s="8" t="s">
        <v>33</v>
      </c>
      <c r="F5" s="21">
        <v>2017</v>
      </c>
      <c r="G5" s="8" t="s">
        <v>39</v>
      </c>
      <c r="H5" s="14" t="s">
        <v>40</v>
      </c>
      <c r="I5" s="10">
        <f>INT(VALUE(LEFT(Table2[[#This Row],[runtime_min]],FIND(" ",Table2[[#This Row],[runtime_min]])-1))/60)*100 + MOD(VALUE(LEFT(Table2[[#This Row],[runtime_min]],FIND(" ",Table2[[#This Row],[runtime_min]])-1)),60)</f>
        <v>138</v>
      </c>
      <c r="J5" s="13"/>
      <c r="K5" s="13"/>
      <c r="L5" s="16"/>
      <c r="M5" s="3" t="s">
        <v>29</v>
      </c>
      <c r="N5" t="s">
        <v>22</v>
      </c>
    </row>
    <row r="6" spans="1:14" x14ac:dyDescent="0.15">
      <c r="A6" s="4" t="s">
        <v>41</v>
      </c>
      <c r="B6" s="5" t="s">
        <v>42</v>
      </c>
      <c r="C6" s="6" t="s">
        <v>43</v>
      </c>
      <c r="D6" s="7" t="s">
        <v>17</v>
      </c>
      <c r="E6" s="8" t="s">
        <v>33</v>
      </c>
      <c r="F6" s="21">
        <v>2006</v>
      </c>
      <c r="G6" s="8" t="s">
        <v>44</v>
      </c>
      <c r="H6" s="6" t="s">
        <v>45</v>
      </c>
      <c r="I6" s="10">
        <f>INT(VALUE(LEFT(Table2[[#This Row],[runtime_min]],FIND(" ",Table2[[#This Row],[runtime_min]])-1))/60)*100 + MOD(VALUE(LEFT(Table2[[#This Row],[runtime_min]],FIND(" ",Table2[[#This Row],[runtime_min]])-1)),60)</f>
        <v>136</v>
      </c>
      <c r="J6" s="5"/>
      <c r="K6" s="5"/>
      <c r="L6" s="17"/>
      <c r="M6" s="3" t="s">
        <v>29</v>
      </c>
      <c r="N6" t="s">
        <v>22</v>
      </c>
    </row>
    <row r="7" spans="1:14" x14ac:dyDescent="0.15">
      <c r="A7" s="12" t="s">
        <v>46</v>
      </c>
      <c r="B7" s="13" t="s">
        <v>47</v>
      </c>
      <c r="C7" s="14" t="s">
        <v>48</v>
      </c>
      <c r="D7" s="15" t="s">
        <v>26</v>
      </c>
      <c r="E7" s="15" t="s">
        <v>49</v>
      </c>
      <c r="F7" s="22">
        <v>2018</v>
      </c>
      <c r="G7" s="15" t="s">
        <v>50</v>
      </c>
      <c r="H7" s="14" t="s">
        <v>51</v>
      </c>
      <c r="I7" s="10">
        <f>INT(VALUE(LEFT(Table2[[#This Row],[runtime_min]],FIND(" ",Table2[[#This Row],[runtime_min]])-1))/60)*100 + MOD(VALUE(LEFT(Table2[[#This Row],[runtime_min]],FIND(" ",Table2[[#This Row],[runtime_min]])-1)),60)</f>
        <v>155</v>
      </c>
      <c r="J7" s="13"/>
      <c r="K7" s="13"/>
      <c r="L7" s="16"/>
      <c r="M7" s="3" t="s">
        <v>29</v>
      </c>
      <c r="N7" t="s">
        <v>22</v>
      </c>
    </row>
    <row r="8" spans="1:14" x14ac:dyDescent="0.15">
      <c r="A8" s="4" t="s">
        <v>52</v>
      </c>
      <c r="B8" s="5" t="s">
        <v>53</v>
      </c>
      <c r="C8" s="6" t="s">
        <v>54</v>
      </c>
      <c r="D8" s="7" t="s">
        <v>26</v>
      </c>
      <c r="E8" s="7" t="s">
        <v>33</v>
      </c>
      <c r="F8" s="20">
        <v>2011</v>
      </c>
      <c r="G8" s="7" t="s">
        <v>55</v>
      </c>
      <c r="H8" s="6" t="s">
        <v>20</v>
      </c>
      <c r="I8" s="10">
        <f>INT(VALUE(LEFT(Table2[[#This Row],[runtime_min]],FIND(" ",Table2[[#This Row],[runtime_min]])-1))/60)*100 + MOD(VALUE(LEFT(Table2[[#This Row],[runtime_min]],FIND(" ",Table2[[#This Row],[runtime_min]])-1)),60)</f>
        <v>132</v>
      </c>
      <c r="J8" s="5"/>
      <c r="K8" s="5"/>
      <c r="L8" s="17"/>
      <c r="M8" s="3" t="s">
        <v>29</v>
      </c>
      <c r="N8" t="s">
        <v>22</v>
      </c>
    </row>
    <row r="9" spans="1:14" ht="42" x14ac:dyDescent="0.15">
      <c r="A9" s="12" t="s">
        <v>56</v>
      </c>
      <c r="B9" s="13" t="s">
        <v>57</v>
      </c>
      <c r="C9" s="14" t="s">
        <v>58</v>
      </c>
      <c r="D9" s="7" t="s">
        <v>17</v>
      </c>
      <c r="E9" s="7" t="s">
        <v>59</v>
      </c>
      <c r="F9" s="20">
        <v>2018</v>
      </c>
      <c r="G9" s="7" t="s">
        <v>60</v>
      </c>
      <c r="H9" s="6" t="s">
        <v>61</v>
      </c>
      <c r="I9" s="10">
        <f>INT(VALUE(LEFT(Table2[[#This Row],[runtime_min]],FIND(" ",Table2[[#This Row],[runtime_min]])-1))/60)*100 + MOD(VALUE(LEFT(Table2[[#This Row],[runtime_min]],FIND(" ",Table2[[#This Row],[runtime_min]])-1)),60)</f>
        <v>127</v>
      </c>
      <c r="J9" s="13"/>
      <c r="K9" s="13"/>
      <c r="L9" s="16" t="s">
        <v>260</v>
      </c>
      <c r="M9" s="3" t="s">
        <v>22</v>
      </c>
      <c r="N9" t="s">
        <v>22</v>
      </c>
    </row>
    <row r="10" spans="1:14" ht="42" x14ac:dyDescent="0.15">
      <c r="A10" s="4" t="s">
        <v>62</v>
      </c>
      <c r="B10" s="5" t="s">
        <v>63</v>
      </c>
      <c r="C10" s="6" t="s">
        <v>64</v>
      </c>
      <c r="D10" s="7" t="s">
        <v>17</v>
      </c>
      <c r="E10" s="7" t="s">
        <v>33</v>
      </c>
      <c r="F10" s="20">
        <v>2017</v>
      </c>
      <c r="G10" s="7" t="s">
        <v>65</v>
      </c>
      <c r="H10" s="6" t="s">
        <v>66</v>
      </c>
      <c r="I10" s="10">
        <f>INT(VALUE(LEFT(Table2[[#This Row],[runtime_min]],FIND(" ",Table2[[#This Row],[runtime_min]])-1))/60)*100 + MOD(VALUE(LEFT(Table2[[#This Row],[runtime_min]],FIND(" ",Table2[[#This Row],[runtime_min]])-1)),60)</f>
        <v>129</v>
      </c>
      <c r="J10" s="5"/>
      <c r="K10" s="5"/>
      <c r="L10" s="17" t="s">
        <v>261</v>
      </c>
      <c r="M10" s="3" t="s">
        <v>22</v>
      </c>
      <c r="N10" t="s">
        <v>22</v>
      </c>
    </row>
    <row r="11" spans="1:14" ht="14" x14ac:dyDescent="0.15">
      <c r="A11" s="12" t="s">
        <v>67</v>
      </c>
      <c r="B11" s="13" t="s">
        <v>68</v>
      </c>
      <c r="C11" s="14" t="s">
        <v>69</v>
      </c>
      <c r="D11" s="7" t="s">
        <v>26</v>
      </c>
      <c r="E11" s="7" t="s">
        <v>33</v>
      </c>
      <c r="F11" s="20">
        <v>2012</v>
      </c>
      <c r="G11" s="8" t="s">
        <v>70</v>
      </c>
      <c r="H11" s="14" t="s">
        <v>71</v>
      </c>
      <c r="I11" s="10">
        <f>INT(VALUE(LEFT(Table2[[#This Row],[runtime_min]],FIND(" ",Table2[[#This Row],[runtime_min]])-1))/60)*100 + MOD(VALUE(LEFT(Table2[[#This Row],[runtime_min]],FIND(" ",Table2[[#This Row],[runtime_min]])-1)),60)</f>
        <v>133</v>
      </c>
      <c r="J11" s="13"/>
      <c r="K11" s="13"/>
      <c r="L11" s="16" t="s">
        <v>72</v>
      </c>
      <c r="M11" s="3" t="s">
        <v>22</v>
      </c>
      <c r="N11" t="s">
        <v>22</v>
      </c>
    </row>
    <row r="12" spans="1:14" ht="14" x14ac:dyDescent="0.15">
      <c r="A12" s="4" t="s">
        <v>73</v>
      </c>
      <c r="B12" s="5" t="s">
        <v>74</v>
      </c>
      <c r="C12" s="6" t="s">
        <v>75</v>
      </c>
      <c r="D12" s="7" t="s">
        <v>17</v>
      </c>
      <c r="E12" s="7" t="s">
        <v>33</v>
      </c>
      <c r="F12" s="20">
        <v>2016</v>
      </c>
      <c r="G12" s="7" t="s">
        <v>76</v>
      </c>
      <c r="H12" s="6" t="s">
        <v>45</v>
      </c>
      <c r="I12" s="10">
        <f>INT(VALUE(LEFT(Table2[[#This Row],[runtime_min]],FIND(" ",Table2[[#This Row],[runtime_min]])-1))/60)*100 + MOD(VALUE(LEFT(Table2[[#This Row],[runtime_min]],FIND(" ",Table2[[#This Row],[runtime_min]])-1)),60)</f>
        <v>136</v>
      </c>
      <c r="J12" s="5"/>
      <c r="K12" s="5"/>
      <c r="L12" s="17" t="s">
        <v>21</v>
      </c>
      <c r="M12" s="3" t="s">
        <v>22</v>
      </c>
      <c r="N12" t="s">
        <v>22</v>
      </c>
    </row>
    <row r="13" spans="1:14" x14ac:dyDescent="0.15">
      <c r="A13" s="12" t="s">
        <v>77</v>
      </c>
      <c r="B13" s="13" t="s">
        <v>78</v>
      </c>
      <c r="C13" s="14" t="s">
        <v>79</v>
      </c>
      <c r="D13" s="7" t="s">
        <v>26</v>
      </c>
      <c r="E13" s="7" t="s">
        <v>80</v>
      </c>
      <c r="F13" s="20">
        <v>2017</v>
      </c>
      <c r="G13" s="8" t="s">
        <v>81</v>
      </c>
      <c r="H13" s="14" t="s">
        <v>82</v>
      </c>
      <c r="I13" s="10">
        <f>INT(VALUE(LEFT(Table2[[#This Row],[runtime_min]],FIND(" ",Table2[[#This Row],[runtime_min]])-1))/60)*100 + MOD(VALUE(LEFT(Table2[[#This Row],[runtime_min]],FIND(" ",Table2[[#This Row],[runtime_min]])-1)),60)</f>
        <v>244</v>
      </c>
      <c r="J13" s="13"/>
      <c r="K13" s="13"/>
      <c r="L13" s="16"/>
      <c r="M13" s="3" t="s">
        <v>29</v>
      </c>
      <c r="N13" t="s">
        <v>22</v>
      </c>
    </row>
    <row r="14" spans="1:14" x14ac:dyDescent="0.15">
      <c r="A14" s="4" t="s">
        <v>83</v>
      </c>
      <c r="B14" s="5" t="s">
        <v>84</v>
      </c>
      <c r="C14" s="6" t="s">
        <v>85</v>
      </c>
      <c r="D14" s="7" t="s">
        <v>86</v>
      </c>
      <c r="E14" s="7" t="s">
        <v>87</v>
      </c>
      <c r="F14" s="20">
        <v>2018</v>
      </c>
      <c r="G14" s="7" t="s">
        <v>88</v>
      </c>
      <c r="H14" s="6" t="s">
        <v>89</v>
      </c>
      <c r="I14" s="10">
        <f>INT(VALUE(LEFT(Table2[[#This Row],[runtime_min]],FIND(" ",Table2[[#This Row],[runtime_min]])-1))/60)*100 + MOD(VALUE(LEFT(Table2[[#This Row],[runtime_min]],FIND(" ",Table2[[#This Row],[runtime_min]])-1)),60)</f>
        <v>51</v>
      </c>
      <c r="J14" s="5" t="s">
        <v>90</v>
      </c>
      <c r="K14" s="5" t="s">
        <v>91</v>
      </c>
      <c r="L14" s="17"/>
      <c r="M14" s="3" t="s">
        <v>29</v>
      </c>
      <c r="N14" t="s">
        <v>22</v>
      </c>
    </row>
    <row r="15" spans="1:14" x14ac:dyDescent="0.15">
      <c r="A15" s="12" t="s">
        <v>83</v>
      </c>
      <c r="B15" s="13" t="s">
        <v>92</v>
      </c>
      <c r="C15" s="14" t="s">
        <v>93</v>
      </c>
      <c r="D15" s="7" t="s">
        <v>86</v>
      </c>
      <c r="E15" s="8" t="s">
        <v>87</v>
      </c>
      <c r="F15" s="21">
        <v>2018</v>
      </c>
      <c r="G15" s="8" t="s">
        <v>88</v>
      </c>
      <c r="H15" s="14" t="s">
        <v>94</v>
      </c>
      <c r="I15" s="10">
        <f>INT(VALUE(LEFT(Table2[[#This Row],[runtime_min]],FIND(" ",Table2[[#This Row],[runtime_min]])-1))/60)*100 + MOD(VALUE(LEFT(Table2[[#This Row],[runtime_min]],FIND(" ",Table2[[#This Row],[runtime_min]])-1)),60)</f>
        <v>54</v>
      </c>
      <c r="J15" s="13" t="s">
        <v>95</v>
      </c>
      <c r="K15" s="13" t="s">
        <v>96</v>
      </c>
      <c r="L15" s="16"/>
      <c r="M15" s="3" t="s">
        <v>29</v>
      </c>
      <c r="N15" t="s">
        <v>22</v>
      </c>
    </row>
    <row r="16" spans="1:14" x14ac:dyDescent="0.15">
      <c r="A16" s="4" t="s">
        <v>83</v>
      </c>
      <c r="B16" s="5" t="s">
        <v>97</v>
      </c>
      <c r="C16" s="6" t="s">
        <v>98</v>
      </c>
      <c r="D16" s="7" t="s">
        <v>86</v>
      </c>
      <c r="E16" s="7" t="s">
        <v>87</v>
      </c>
      <c r="F16" s="20">
        <v>2018</v>
      </c>
      <c r="G16" s="7" t="s">
        <v>88</v>
      </c>
      <c r="H16" s="6" t="s">
        <v>99</v>
      </c>
      <c r="I16" s="10">
        <f>INT(VALUE(LEFT(Table2[[#This Row],[runtime_min]],FIND(" ",Table2[[#This Row],[runtime_min]])-1))/60)*100 + MOD(VALUE(LEFT(Table2[[#This Row],[runtime_min]],FIND(" ",Table2[[#This Row],[runtime_min]])-1)),60)</f>
        <v>52</v>
      </c>
      <c r="J16" s="5" t="s">
        <v>100</v>
      </c>
      <c r="K16" s="5" t="s">
        <v>101</v>
      </c>
      <c r="L16" s="17"/>
      <c r="M16" s="3" t="s">
        <v>29</v>
      </c>
      <c r="N16" t="s">
        <v>22</v>
      </c>
    </row>
    <row r="17" spans="1:14" x14ac:dyDescent="0.15">
      <c r="A17" s="12" t="s">
        <v>83</v>
      </c>
      <c r="B17" s="13" t="s">
        <v>102</v>
      </c>
      <c r="C17" s="14" t="s">
        <v>103</v>
      </c>
      <c r="D17" s="7" t="s">
        <v>86</v>
      </c>
      <c r="E17" s="8" t="s">
        <v>87</v>
      </c>
      <c r="F17" s="21">
        <v>2018</v>
      </c>
      <c r="G17" s="8" t="s">
        <v>88</v>
      </c>
      <c r="H17" s="14" t="s">
        <v>104</v>
      </c>
      <c r="I17" s="10">
        <f>INT(VALUE(LEFT(Table2[[#This Row],[runtime_min]],FIND(" ",Table2[[#This Row],[runtime_min]])-1))/60)*100 + MOD(VALUE(LEFT(Table2[[#This Row],[runtime_min]],FIND(" ",Table2[[#This Row],[runtime_min]])-1)),60)</f>
        <v>50</v>
      </c>
      <c r="J17" s="13" t="s">
        <v>105</v>
      </c>
      <c r="K17" s="13" t="s">
        <v>106</v>
      </c>
      <c r="L17" s="16"/>
      <c r="M17" s="3" t="s">
        <v>29</v>
      </c>
      <c r="N17" t="s">
        <v>22</v>
      </c>
    </row>
    <row r="18" spans="1:14" x14ac:dyDescent="0.15">
      <c r="A18" s="4" t="s">
        <v>83</v>
      </c>
      <c r="B18" s="5" t="s">
        <v>107</v>
      </c>
      <c r="C18" s="6" t="s">
        <v>108</v>
      </c>
      <c r="D18" s="7" t="s">
        <v>86</v>
      </c>
      <c r="E18" s="7" t="s">
        <v>87</v>
      </c>
      <c r="F18" s="20">
        <v>2018</v>
      </c>
      <c r="G18" s="7" t="s">
        <v>88</v>
      </c>
      <c r="H18" s="6" t="s">
        <v>109</v>
      </c>
      <c r="I18" s="10">
        <f>INT(VALUE(LEFT(Table2[[#This Row],[runtime_min]],FIND(" ",Table2[[#This Row],[runtime_min]])-1))/60)*100 + MOD(VALUE(LEFT(Table2[[#This Row],[runtime_min]],FIND(" ",Table2[[#This Row],[runtime_min]])-1)),60)</f>
        <v>53</v>
      </c>
      <c r="J18" s="5" t="s">
        <v>110</v>
      </c>
      <c r="K18" s="5" t="s">
        <v>111</v>
      </c>
      <c r="L18" s="17"/>
      <c r="M18" s="3" t="s">
        <v>29</v>
      </c>
      <c r="N18" t="s">
        <v>22</v>
      </c>
    </row>
    <row r="19" spans="1:14" x14ac:dyDescent="0.15">
      <c r="A19" s="18" t="s">
        <v>83</v>
      </c>
      <c r="B19" s="13" t="s">
        <v>112</v>
      </c>
      <c r="C19" s="14" t="s">
        <v>113</v>
      </c>
      <c r="D19" s="7" t="s">
        <v>86</v>
      </c>
      <c r="E19" s="8" t="s">
        <v>87</v>
      </c>
      <c r="F19" s="21">
        <v>2018</v>
      </c>
      <c r="G19" s="8" t="s">
        <v>88</v>
      </c>
      <c r="H19" s="14" t="s">
        <v>89</v>
      </c>
      <c r="I19" s="10">
        <f>INT(VALUE(LEFT(Table2[[#This Row],[runtime_min]],FIND(" ",Table2[[#This Row],[runtime_min]])-1))/60)*100 + MOD(VALUE(LEFT(Table2[[#This Row],[runtime_min]],FIND(" ",Table2[[#This Row],[runtime_min]])-1)),60)</f>
        <v>51</v>
      </c>
      <c r="J19" s="13" t="s">
        <v>114</v>
      </c>
      <c r="K19" s="13" t="s">
        <v>115</v>
      </c>
      <c r="L19" s="16"/>
      <c r="M19" s="3" t="s">
        <v>29</v>
      </c>
      <c r="N19" t="s">
        <v>22</v>
      </c>
    </row>
    <row r="20" spans="1:14" x14ac:dyDescent="0.15">
      <c r="A20" s="19" t="s">
        <v>83</v>
      </c>
      <c r="B20" s="5" t="s">
        <v>116</v>
      </c>
      <c r="C20" s="6" t="s">
        <v>117</v>
      </c>
      <c r="D20" s="7" t="s">
        <v>86</v>
      </c>
      <c r="E20" s="8" t="s">
        <v>87</v>
      </c>
      <c r="F20" s="20">
        <v>2018</v>
      </c>
      <c r="G20" s="7" t="s">
        <v>88</v>
      </c>
      <c r="H20" s="6" t="s">
        <v>109</v>
      </c>
      <c r="I20" s="10">
        <f>INT(VALUE(LEFT(Table2[[#This Row],[runtime_min]],FIND(" ",Table2[[#This Row],[runtime_min]])-1))/60)*100 + MOD(VALUE(LEFT(Table2[[#This Row],[runtime_min]],FIND(" ",Table2[[#This Row],[runtime_min]])-1)),60)</f>
        <v>53</v>
      </c>
      <c r="J20" s="5" t="s">
        <v>118</v>
      </c>
      <c r="K20" s="5" t="s">
        <v>119</v>
      </c>
      <c r="L20" s="17"/>
      <c r="M20" s="3" t="s">
        <v>29</v>
      </c>
      <c r="N20" t="s">
        <v>22</v>
      </c>
    </row>
    <row r="21" spans="1:14" x14ac:dyDescent="0.15">
      <c r="A21" s="12" t="s">
        <v>120</v>
      </c>
      <c r="B21" s="13" t="s">
        <v>121</v>
      </c>
      <c r="C21" s="14" t="s">
        <v>122</v>
      </c>
      <c r="D21" s="7" t="s">
        <v>17</v>
      </c>
      <c r="E21" s="8" t="s">
        <v>33</v>
      </c>
      <c r="F21" s="20">
        <v>2010</v>
      </c>
      <c r="G21" s="8" t="s">
        <v>123</v>
      </c>
      <c r="H21" s="6" t="s">
        <v>124</v>
      </c>
      <c r="I21" s="10">
        <f>INT(VALUE(LEFT(Table2[[#This Row],[runtime_min]],FIND(" ",Table2[[#This Row],[runtime_min]])-1))/60)*100 + MOD(VALUE(LEFT(Table2[[#This Row],[runtime_min]],FIND(" ",Table2[[#This Row],[runtime_min]])-1)),60)</f>
        <v>126</v>
      </c>
      <c r="J21" s="13"/>
      <c r="K21" s="13"/>
      <c r="L21" s="16"/>
      <c r="M21" s="3" t="s">
        <v>29</v>
      </c>
      <c r="N21" t="s">
        <v>22</v>
      </c>
    </row>
    <row r="22" spans="1:14" x14ac:dyDescent="0.15">
      <c r="A22" s="4" t="s">
        <v>125</v>
      </c>
      <c r="B22" s="5" t="s">
        <v>126</v>
      </c>
      <c r="C22" s="6" t="s">
        <v>127</v>
      </c>
      <c r="D22" s="7" t="s">
        <v>17</v>
      </c>
      <c r="E22" s="7" t="s">
        <v>33</v>
      </c>
      <c r="F22" s="20">
        <v>2012</v>
      </c>
      <c r="G22" s="7" t="s">
        <v>128</v>
      </c>
      <c r="H22" s="6" t="s">
        <v>129</v>
      </c>
      <c r="I22" s="10">
        <f>INT(VALUE(LEFT(Table2[[#This Row],[runtime_min]],FIND(" ",Table2[[#This Row],[runtime_min]])-1))/60)*100 + MOD(VALUE(LEFT(Table2[[#This Row],[runtime_min]],FIND(" ",Table2[[#This Row],[runtime_min]])-1)),60)</f>
        <v>115</v>
      </c>
      <c r="J22" s="5"/>
      <c r="K22" s="5"/>
      <c r="L22" s="17"/>
      <c r="M22" s="3" t="s">
        <v>29</v>
      </c>
      <c r="N22" t="s">
        <v>22</v>
      </c>
    </row>
    <row r="23" spans="1:14" x14ac:dyDescent="0.15">
      <c r="A23" s="4" t="s">
        <v>130</v>
      </c>
      <c r="B23" s="13" t="s">
        <v>131</v>
      </c>
      <c r="C23" s="14" t="s">
        <v>132</v>
      </c>
      <c r="D23" s="7" t="s">
        <v>26</v>
      </c>
      <c r="E23" s="7" t="s">
        <v>133</v>
      </c>
      <c r="F23" s="21">
        <v>2006</v>
      </c>
      <c r="G23" s="8" t="s">
        <v>134</v>
      </c>
      <c r="H23" s="14" t="s">
        <v>135</v>
      </c>
      <c r="I23" s="10">
        <f>INT(VALUE(LEFT(Table2[[#This Row],[runtime_min]],FIND(" ",Table2[[#This Row],[runtime_min]])-1))/60)*100 + MOD(VALUE(LEFT(Table2[[#This Row],[runtime_min]],FIND(" ",Table2[[#This Row],[runtime_min]])-1)),60)</f>
        <v>149</v>
      </c>
      <c r="J23" s="13"/>
      <c r="K23" s="13"/>
      <c r="L23" s="16"/>
      <c r="M23" s="3" t="s">
        <v>29</v>
      </c>
      <c r="N23" t="s">
        <v>22</v>
      </c>
    </row>
    <row r="24" spans="1:14" x14ac:dyDescent="0.15">
      <c r="A24" s="4" t="s">
        <v>136</v>
      </c>
      <c r="B24" s="5" t="s">
        <v>137</v>
      </c>
      <c r="C24" s="6" t="s">
        <v>138</v>
      </c>
      <c r="D24" s="7" t="s">
        <v>17</v>
      </c>
      <c r="E24" s="7" t="s">
        <v>33</v>
      </c>
      <c r="F24" s="20">
        <v>2010</v>
      </c>
      <c r="G24" s="7" t="s">
        <v>139</v>
      </c>
      <c r="H24" s="6" t="s">
        <v>124</v>
      </c>
      <c r="I24" s="10">
        <f>INT(VALUE(LEFT(Table2[[#This Row],[runtime_min]],FIND(" ",Table2[[#This Row],[runtime_min]])-1))/60)*100 + MOD(VALUE(LEFT(Table2[[#This Row],[runtime_min]],FIND(" ",Table2[[#This Row],[runtime_min]])-1)),60)</f>
        <v>126</v>
      </c>
      <c r="J24" s="5"/>
      <c r="K24" s="5"/>
      <c r="L24" s="17"/>
      <c r="M24" s="3" t="s">
        <v>29</v>
      </c>
      <c r="N24" t="s">
        <v>22</v>
      </c>
    </row>
    <row r="25" spans="1:14" x14ac:dyDescent="0.15">
      <c r="A25" s="4" t="s">
        <v>140</v>
      </c>
      <c r="B25" s="13" t="s">
        <v>141</v>
      </c>
      <c r="C25" s="14" t="s">
        <v>142</v>
      </c>
      <c r="D25" s="7" t="s">
        <v>17</v>
      </c>
      <c r="E25" s="7" t="s">
        <v>143</v>
      </c>
      <c r="F25" s="20">
        <v>2021</v>
      </c>
      <c r="G25" s="8" t="s">
        <v>144</v>
      </c>
      <c r="H25" s="14" t="s">
        <v>66</v>
      </c>
      <c r="I25" s="10">
        <f>INT(VALUE(LEFT(Table2[[#This Row],[runtime_min]],FIND(" ",Table2[[#This Row],[runtime_min]])-1))/60)*100 + MOD(VALUE(LEFT(Table2[[#This Row],[runtime_min]],FIND(" ",Table2[[#This Row],[runtime_min]])-1)),60)</f>
        <v>129</v>
      </c>
      <c r="J25" s="13"/>
      <c r="K25" s="13"/>
      <c r="L25" s="16"/>
      <c r="M25" s="3" t="s">
        <v>29</v>
      </c>
      <c r="N25" t="s">
        <v>22</v>
      </c>
    </row>
    <row r="26" spans="1:14" ht="14" x14ac:dyDescent="0.15">
      <c r="A26" s="4" t="s">
        <v>145</v>
      </c>
      <c r="B26" s="5" t="s">
        <v>146</v>
      </c>
      <c r="C26" s="6" t="s">
        <v>147</v>
      </c>
      <c r="D26" s="7" t="s">
        <v>17</v>
      </c>
      <c r="E26" s="7" t="s">
        <v>148</v>
      </c>
      <c r="F26" s="20">
        <v>2021</v>
      </c>
      <c r="G26" s="7" t="s">
        <v>149</v>
      </c>
      <c r="H26" s="6" t="s">
        <v>71</v>
      </c>
      <c r="I26" s="10">
        <f>INT(VALUE(LEFT(Table2[[#This Row],[runtime_min]],FIND(" ",Table2[[#This Row],[runtime_min]])-1))/60)*100 + MOD(VALUE(LEFT(Table2[[#This Row],[runtime_min]],FIND(" ",Table2[[#This Row],[runtime_min]])-1)),60)</f>
        <v>133</v>
      </c>
      <c r="J26" s="5"/>
      <c r="K26" s="5"/>
      <c r="L26" s="17" t="s">
        <v>150</v>
      </c>
      <c r="M26" s="3" t="s">
        <v>22</v>
      </c>
      <c r="N26" t="s">
        <v>22</v>
      </c>
    </row>
    <row r="27" spans="1:14" x14ac:dyDescent="0.15">
      <c r="A27" s="4" t="s">
        <v>151</v>
      </c>
      <c r="B27" s="13" t="s">
        <v>152</v>
      </c>
      <c r="C27" s="14" t="s">
        <v>153</v>
      </c>
      <c r="D27" s="7" t="s">
        <v>17</v>
      </c>
      <c r="E27" s="7" t="s">
        <v>33</v>
      </c>
      <c r="F27" s="20">
        <v>2007</v>
      </c>
      <c r="G27" s="8" t="s">
        <v>154</v>
      </c>
      <c r="H27" s="6" t="s">
        <v>66</v>
      </c>
      <c r="I27" s="10">
        <f>INT(VALUE(LEFT(Table2[[#This Row],[runtime_min]],FIND(" ",Table2[[#This Row],[runtime_min]])-1))/60)*100 + MOD(VALUE(LEFT(Table2[[#This Row],[runtime_min]],FIND(" ",Table2[[#This Row],[runtime_min]])-1)),60)</f>
        <v>129</v>
      </c>
      <c r="J27" s="13"/>
      <c r="K27" s="13"/>
      <c r="L27" s="16"/>
      <c r="M27" s="3" t="s">
        <v>29</v>
      </c>
      <c r="N27" t="s">
        <v>22</v>
      </c>
    </row>
    <row r="28" spans="1:14" ht="14" x14ac:dyDescent="0.15">
      <c r="A28" s="4" t="s">
        <v>155</v>
      </c>
      <c r="B28" s="5" t="s">
        <v>156</v>
      </c>
      <c r="C28" s="6" t="s">
        <v>157</v>
      </c>
      <c r="D28" s="7" t="s">
        <v>26</v>
      </c>
      <c r="E28" s="7" t="s">
        <v>158</v>
      </c>
      <c r="F28" s="20">
        <v>2017</v>
      </c>
      <c r="G28" s="7" t="s">
        <v>159</v>
      </c>
      <c r="H28" s="6" t="s">
        <v>160</v>
      </c>
      <c r="I28" s="10">
        <f>INT(VALUE(LEFT(Table2[[#This Row],[runtime_min]],FIND(" ",Table2[[#This Row],[runtime_min]])-1))/60)*100 + MOD(VALUE(LEFT(Table2[[#This Row],[runtime_min]],FIND(" ",Table2[[#This Row],[runtime_min]])-1)),60)</f>
        <v>153</v>
      </c>
      <c r="J28" s="5"/>
      <c r="K28" s="5"/>
      <c r="L28" s="17" t="s">
        <v>262</v>
      </c>
      <c r="M28" s="3" t="s">
        <v>22</v>
      </c>
      <c r="N28" t="s">
        <v>22</v>
      </c>
    </row>
    <row r="29" spans="1:14" x14ac:dyDescent="0.15">
      <c r="A29" s="12" t="s">
        <v>161</v>
      </c>
      <c r="B29" s="13" t="s">
        <v>162</v>
      </c>
      <c r="C29" s="14" t="s">
        <v>163</v>
      </c>
      <c r="D29" s="7" t="s">
        <v>86</v>
      </c>
      <c r="E29" s="8" t="s">
        <v>164</v>
      </c>
      <c r="F29" s="21">
        <v>2012</v>
      </c>
      <c r="G29" s="8" t="s">
        <v>165</v>
      </c>
      <c r="H29" s="14" t="s">
        <v>166</v>
      </c>
      <c r="I29" s="10">
        <f>INT(VALUE(LEFT(Table2[[#This Row],[runtime_min]],FIND(" ",Table2[[#This Row],[runtime_min]])-1))/60)*100 + MOD(VALUE(LEFT(Table2[[#This Row],[runtime_min]],FIND(" ",Table2[[#This Row],[runtime_min]])-1)),60)</f>
        <v>58</v>
      </c>
      <c r="J29" s="13" t="s">
        <v>90</v>
      </c>
      <c r="K29" s="13" t="s">
        <v>167</v>
      </c>
      <c r="L29" s="16"/>
      <c r="M29" s="3" t="s">
        <v>29</v>
      </c>
      <c r="N29" t="s">
        <v>22</v>
      </c>
    </row>
    <row r="30" spans="1:14" x14ac:dyDescent="0.15">
      <c r="A30" s="4" t="s">
        <v>161</v>
      </c>
      <c r="B30" s="5" t="s">
        <v>168</v>
      </c>
      <c r="C30" s="6" t="s">
        <v>169</v>
      </c>
      <c r="D30" s="7" t="s">
        <v>86</v>
      </c>
      <c r="E30" s="8" t="s">
        <v>164</v>
      </c>
      <c r="F30" s="20">
        <v>2012</v>
      </c>
      <c r="G30" s="8" t="s">
        <v>170</v>
      </c>
      <c r="H30" s="6" t="s">
        <v>166</v>
      </c>
      <c r="I30" s="10">
        <f>INT(VALUE(LEFT(Table2[[#This Row],[runtime_min]],FIND(" ",Table2[[#This Row],[runtime_min]])-1))/60)*100 + MOD(VALUE(LEFT(Table2[[#This Row],[runtime_min]],FIND(" ",Table2[[#This Row],[runtime_min]])-1)),60)</f>
        <v>58</v>
      </c>
      <c r="J30" s="5" t="s">
        <v>95</v>
      </c>
      <c r="K30" s="5" t="s">
        <v>171</v>
      </c>
      <c r="L30" s="17"/>
      <c r="M30" s="3" t="s">
        <v>29</v>
      </c>
      <c r="N30" t="s">
        <v>22</v>
      </c>
    </row>
    <row r="31" spans="1:14" x14ac:dyDescent="0.15">
      <c r="A31" s="12" t="s">
        <v>161</v>
      </c>
      <c r="B31" s="13" t="s">
        <v>172</v>
      </c>
      <c r="C31" s="14" t="s">
        <v>173</v>
      </c>
      <c r="D31" s="7" t="s">
        <v>86</v>
      </c>
      <c r="E31" s="8" t="s">
        <v>164</v>
      </c>
      <c r="F31" s="21">
        <v>2012</v>
      </c>
      <c r="G31" s="8" t="s">
        <v>165</v>
      </c>
      <c r="H31" s="14" t="s">
        <v>174</v>
      </c>
      <c r="I31" s="10">
        <f>INT(VALUE(LEFT(Table2[[#This Row],[runtime_min]],FIND(" ",Table2[[#This Row],[runtime_min]])-1))/60)*100 + MOD(VALUE(LEFT(Table2[[#This Row],[runtime_min]],FIND(" ",Table2[[#This Row],[runtime_min]])-1)),60)</f>
        <v>59</v>
      </c>
      <c r="J31" s="13" t="s">
        <v>114</v>
      </c>
      <c r="K31" s="13" t="s">
        <v>175</v>
      </c>
      <c r="L31" s="16"/>
      <c r="M31" s="3" t="s">
        <v>29</v>
      </c>
      <c r="N31" t="s">
        <v>22</v>
      </c>
    </row>
    <row r="32" spans="1:14" x14ac:dyDescent="0.15">
      <c r="A32" s="4" t="s">
        <v>161</v>
      </c>
      <c r="B32" s="5" t="s">
        <v>176</v>
      </c>
      <c r="C32" s="6" t="s">
        <v>177</v>
      </c>
      <c r="D32" s="7" t="s">
        <v>86</v>
      </c>
      <c r="E32" s="8" t="s">
        <v>164</v>
      </c>
      <c r="F32" s="20">
        <v>2012</v>
      </c>
      <c r="G32" s="8" t="s">
        <v>165</v>
      </c>
      <c r="H32" s="6" t="s">
        <v>166</v>
      </c>
      <c r="I32" s="10">
        <f>INT(VALUE(LEFT(Table2[[#This Row],[runtime_min]],FIND(" ",Table2[[#This Row],[runtime_min]])-1))/60)*100 + MOD(VALUE(LEFT(Table2[[#This Row],[runtime_min]],FIND(" ",Table2[[#This Row],[runtime_min]])-1)),60)</f>
        <v>58</v>
      </c>
      <c r="J32" s="5" t="s">
        <v>100</v>
      </c>
      <c r="K32" s="5" t="s">
        <v>178</v>
      </c>
      <c r="L32" s="17"/>
      <c r="M32" s="3" t="s">
        <v>29</v>
      </c>
      <c r="N32" t="s">
        <v>22</v>
      </c>
    </row>
    <row r="33" spans="1:14" x14ac:dyDescent="0.15">
      <c r="A33" s="12" t="s">
        <v>161</v>
      </c>
      <c r="B33" s="13" t="s">
        <v>179</v>
      </c>
      <c r="C33" s="14" t="s">
        <v>180</v>
      </c>
      <c r="D33" s="7" t="s">
        <v>86</v>
      </c>
      <c r="E33" s="8" t="s">
        <v>164</v>
      </c>
      <c r="F33" s="21">
        <v>2012</v>
      </c>
      <c r="G33" s="8" t="s">
        <v>165</v>
      </c>
      <c r="H33" s="14" t="s">
        <v>166</v>
      </c>
      <c r="I33" s="10">
        <f>INT(VALUE(LEFT(Table2[[#This Row],[runtime_min]],FIND(" ",Table2[[#This Row],[runtime_min]])-1))/60)*100 + MOD(VALUE(LEFT(Table2[[#This Row],[runtime_min]],FIND(" ",Table2[[#This Row],[runtime_min]])-1)),60)</f>
        <v>58</v>
      </c>
      <c r="J33" s="13" t="s">
        <v>118</v>
      </c>
      <c r="K33" s="13" t="s">
        <v>181</v>
      </c>
      <c r="L33" s="16"/>
      <c r="M33" s="3" t="s">
        <v>29</v>
      </c>
      <c r="N33" t="s">
        <v>22</v>
      </c>
    </row>
    <row r="34" spans="1:14" x14ac:dyDescent="0.15">
      <c r="A34" s="4" t="s">
        <v>161</v>
      </c>
      <c r="B34" s="5" t="s">
        <v>182</v>
      </c>
      <c r="C34" s="6" t="s">
        <v>183</v>
      </c>
      <c r="D34" s="7" t="s">
        <v>86</v>
      </c>
      <c r="E34" s="8" t="s">
        <v>164</v>
      </c>
      <c r="F34" s="20">
        <v>2012</v>
      </c>
      <c r="G34" s="8" t="s">
        <v>165</v>
      </c>
      <c r="H34" s="6" t="s">
        <v>166</v>
      </c>
      <c r="I34" s="10">
        <f>INT(VALUE(LEFT(Table2[[#This Row],[runtime_min]],FIND(" ",Table2[[#This Row],[runtime_min]])-1))/60)*100 + MOD(VALUE(LEFT(Table2[[#This Row],[runtime_min]],FIND(" ",Table2[[#This Row],[runtime_min]])-1)),60)</f>
        <v>58</v>
      </c>
      <c r="J34" s="5" t="s">
        <v>105</v>
      </c>
      <c r="K34" s="5" t="s">
        <v>184</v>
      </c>
      <c r="L34" s="17"/>
      <c r="M34" s="3" t="s">
        <v>29</v>
      </c>
      <c r="N34" t="s">
        <v>22</v>
      </c>
    </row>
    <row r="35" spans="1:14" x14ac:dyDescent="0.15">
      <c r="A35" s="12" t="s">
        <v>161</v>
      </c>
      <c r="B35" s="13" t="s">
        <v>185</v>
      </c>
      <c r="C35" s="14" t="s">
        <v>186</v>
      </c>
      <c r="D35" s="7" t="s">
        <v>86</v>
      </c>
      <c r="E35" s="8" t="s">
        <v>164</v>
      </c>
      <c r="F35" s="21">
        <v>2012</v>
      </c>
      <c r="G35" s="8" t="s">
        <v>165</v>
      </c>
      <c r="H35" s="14" t="s">
        <v>166</v>
      </c>
      <c r="I35" s="10">
        <f>INT(VALUE(LEFT(Table2[[#This Row],[runtime_min]],FIND(" ",Table2[[#This Row],[runtime_min]])-1))/60)*100 + MOD(VALUE(LEFT(Table2[[#This Row],[runtime_min]],FIND(" ",Table2[[#This Row],[runtime_min]])-1)),60)</f>
        <v>58</v>
      </c>
      <c r="J35" s="13" t="s">
        <v>110</v>
      </c>
      <c r="K35" s="13" t="s">
        <v>187</v>
      </c>
      <c r="L35" s="16"/>
      <c r="M35" s="3" t="s">
        <v>29</v>
      </c>
      <c r="N35" t="s">
        <v>22</v>
      </c>
    </row>
    <row r="36" spans="1:14" x14ac:dyDescent="0.15">
      <c r="A36" s="4" t="s">
        <v>188</v>
      </c>
      <c r="B36" s="5" t="s">
        <v>189</v>
      </c>
      <c r="C36" s="6" t="s">
        <v>190</v>
      </c>
      <c r="D36" s="7" t="s">
        <v>86</v>
      </c>
      <c r="E36" s="8" t="s">
        <v>191</v>
      </c>
      <c r="F36" s="20">
        <v>2023</v>
      </c>
      <c r="G36" s="8" t="s">
        <v>192</v>
      </c>
      <c r="H36" s="6" t="s">
        <v>193</v>
      </c>
      <c r="I36" s="10">
        <f>INT(VALUE(LEFT(Table2[[#This Row],[runtime_min]],FIND(" ",Table2[[#This Row],[runtime_min]])-1))/60)*100 + MOD(VALUE(LEFT(Table2[[#This Row],[runtime_min]],FIND(" ",Table2[[#This Row],[runtime_min]])-1)),60)</f>
        <v>57</v>
      </c>
      <c r="J36" s="5" t="s">
        <v>90</v>
      </c>
      <c r="K36" s="5" t="s">
        <v>194</v>
      </c>
      <c r="L36" s="17"/>
      <c r="M36" s="3" t="s">
        <v>29</v>
      </c>
      <c r="N36" t="s">
        <v>22</v>
      </c>
    </row>
    <row r="37" spans="1:14" x14ac:dyDescent="0.15">
      <c r="A37" s="12" t="s">
        <v>188</v>
      </c>
      <c r="B37" s="13" t="s">
        <v>195</v>
      </c>
      <c r="C37" s="14" t="s">
        <v>196</v>
      </c>
      <c r="D37" s="7" t="s">
        <v>86</v>
      </c>
      <c r="E37" s="8" t="s">
        <v>191</v>
      </c>
      <c r="F37" s="21">
        <v>2023</v>
      </c>
      <c r="G37" s="8" t="s">
        <v>197</v>
      </c>
      <c r="H37" s="14" t="s">
        <v>193</v>
      </c>
      <c r="I37" s="10">
        <f>INT(VALUE(LEFT(Table2[[#This Row],[runtime_min]],FIND(" ",Table2[[#This Row],[runtime_min]])-1))/60)*100 + MOD(VALUE(LEFT(Table2[[#This Row],[runtime_min]],FIND(" ",Table2[[#This Row],[runtime_min]])-1)),60)</f>
        <v>57</v>
      </c>
      <c r="J37" s="13" t="s">
        <v>95</v>
      </c>
      <c r="K37" s="13" t="s">
        <v>198</v>
      </c>
      <c r="L37" s="16"/>
      <c r="M37" s="3" t="s">
        <v>29</v>
      </c>
      <c r="N37" t="s">
        <v>22</v>
      </c>
    </row>
    <row r="38" spans="1:14" x14ac:dyDescent="0.15">
      <c r="A38" s="4" t="s">
        <v>188</v>
      </c>
      <c r="B38" s="5" t="s">
        <v>199</v>
      </c>
      <c r="C38" s="6" t="s">
        <v>200</v>
      </c>
      <c r="D38" s="7" t="s">
        <v>86</v>
      </c>
      <c r="E38" s="8" t="s">
        <v>191</v>
      </c>
      <c r="F38" s="20">
        <v>2023</v>
      </c>
      <c r="G38" s="7" t="s">
        <v>192</v>
      </c>
      <c r="H38" s="6" t="s">
        <v>166</v>
      </c>
      <c r="I38" s="10">
        <f>INT(VALUE(LEFT(Table2[[#This Row],[runtime_min]],FIND(" ",Table2[[#This Row],[runtime_min]])-1))/60)*100 + MOD(VALUE(LEFT(Table2[[#This Row],[runtime_min]],FIND(" ",Table2[[#This Row],[runtime_min]])-1)),60)</f>
        <v>58</v>
      </c>
      <c r="J38" s="5" t="s">
        <v>114</v>
      </c>
      <c r="K38" s="5" t="s">
        <v>201</v>
      </c>
      <c r="L38" s="17"/>
      <c r="M38" s="3" t="s">
        <v>29</v>
      </c>
      <c r="N38" t="s">
        <v>22</v>
      </c>
    </row>
    <row r="39" spans="1:14" x14ac:dyDescent="0.15">
      <c r="A39" s="12" t="s">
        <v>188</v>
      </c>
      <c r="B39" s="13" t="s">
        <v>202</v>
      </c>
      <c r="C39" s="14" t="s">
        <v>203</v>
      </c>
      <c r="D39" s="15" t="s">
        <v>86</v>
      </c>
      <c r="E39" s="8" t="s">
        <v>191</v>
      </c>
      <c r="F39" s="22">
        <v>2023</v>
      </c>
      <c r="G39" s="8" t="s">
        <v>204</v>
      </c>
      <c r="H39" s="14" t="s">
        <v>166</v>
      </c>
      <c r="I39" s="10">
        <f>INT(VALUE(LEFT(Table2[[#This Row],[runtime_min]],FIND(" ",Table2[[#This Row],[runtime_min]])-1))/60)*100 + MOD(VALUE(LEFT(Table2[[#This Row],[runtime_min]],FIND(" ",Table2[[#This Row],[runtime_min]])-1)),60)</f>
        <v>58</v>
      </c>
      <c r="J39" s="13" t="s">
        <v>100</v>
      </c>
      <c r="K39" s="13" t="s">
        <v>205</v>
      </c>
      <c r="L39" s="16"/>
      <c r="M39" s="3" t="s">
        <v>29</v>
      </c>
      <c r="N39" t="s">
        <v>22</v>
      </c>
    </row>
    <row r="40" spans="1:14" x14ac:dyDescent="0.15">
      <c r="A40" s="4" t="s">
        <v>188</v>
      </c>
      <c r="B40" s="5" t="s">
        <v>206</v>
      </c>
      <c r="C40" s="6" t="s">
        <v>207</v>
      </c>
      <c r="D40" s="15" t="s">
        <v>86</v>
      </c>
      <c r="E40" s="8" t="s">
        <v>191</v>
      </c>
      <c r="F40" s="21">
        <v>2023</v>
      </c>
      <c r="G40" s="8" t="s">
        <v>208</v>
      </c>
      <c r="H40" s="6" t="s">
        <v>193</v>
      </c>
      <c r="I40" s="10">
        <f>INT(VALUE(LEFT(Table2[[#This Row],[runtime_min]],FIND(" ",Table2[[#This Row],[runtime_min]])-1))/60)*100 + MOD(VALUE(LEFT(Table2[[#This Row],[runtime_min]],FIND(" ",Table2[[#This Row],[runtime_min]])-1)),60)</f>
        <v>57</v>
      </c>
      <c r="J40" s="5" t="s">
        <v>118</v>
      </c>
      <c r="K40" s="5" t="s">
        <v>209</v>
      </c>
      <c r="L40" s="17"/>
      <c r="M40" s="3" t="s">
        <v>29</v>
      </c>
      <c r="N40" t="s">
        <v>22</v>
      </c>
    </row>
    <row r="41" spans="1:14" x14ac:dyDescent="0.15">
      <c r="A41" s="12" t="s">
        <v>188</v>
      </c>
      <c r="B41" s="13" t="s">
        <v>210</v>
      </c>
      <c r="C41" s="14" t="s">
        <v>211</v>
      </c>
      <c r="D41" s="15" t="s">
        <v>86</v>
      </c>
      <c r="E41" s="15" t="s">
        <v>191</v>
      </c>
      <c r="F41" s="22">
        <v>2023</v>
      </c>
      <c r="G41" s="15" t="s">
        <v>212</v>
      </c>
      <c r="H41" s="14" t="s">
        <v>166</v>
      </c>
      <c r="I41" s="10">
        <f>INT(VALUE(LEFT(Table2[[#This Row],[runtime_min]],FIND(" ",Table2[[#This Row],[runtime_min]])-1))/60)*100 + MOD(VALUE(LEFT(Table2[[#This Row],[runtime_min]],FIND(" ",Table2[[#This Row],[runtime_min]])-1)),60)</f>
        <v>58</v>
      </c>
      <c r="J41" s="13" t="s">
        <v>105</v>
      </c>
      <c r="K41" s="13" t="s">
        <v>213</v>
      </c>
      <c r="L41" s="16"/>
      <c r="M41" s="3" t="s">
        <v>29</v>
      </c>
      <c r="N41" t="s">
        <v>22</v>
      </c>
    </row>
    <row r="42" spans="1:14" x14ac:dyDescent="0.15">
      <c r="A42" s="4" t="s">
        <v>214</v>
      </c>
      <c r="B42" s="5" t="s">
        <v>215</v>
      </c>
      <c r="C42" s="6" t="s">
        <v>216</v>
      </c>
      <c r="D42" s="15" t="s">
        <v>26</v>
      </c>
      <c r="E42" s="15" t="s">
        <v>217</v>
      </c>
      <c r="F42" s="21">
        <v>2017</v>
      </c>
      <c r="G42" s="8" t="s">
        <v>218</v>
      </c>
      <c r="H42" s="6" t="s">
        <v>219</v>
      </c>
      <c r="I42" s="10">
        <f>INT(VALUE(LEFT(Table2[[#This Row],[runtime_min]],FIND(" ",Table2[[#This Row],[runtime_min]])-1))/60)*100 + MOD(VALUE(LEFT(Table2[[#This Row],[runtime_min]],FIND(" ",Table2[[#This Row],[runtime_min]])-1)),60)</f>
        <v>151</v>
      </c>
      <c r="J42" s="5"/>
      <c r="K42" s="5"/>
      <c r="L42" s="17"/>
      <c r="M42" s="3" t="s">
        <v>29</v>
      </c>
      <c r="N42" t="s">
        <v>22</v>
      </c>
    </row>
    <row r="43" spans="1:14" x14ac:dyDescent="0.15">
      <c r="A43" s="12" t="s">
        <v>220</v>
      </c>
      <c r="B43" s="13" t="s">
        <v>221</v>
      </c>
      <c r="C43" s="14" t="s">
        <v>222</v>
      </c>
      <c r="D43" s="15" t="s">
        <v>17</v>
      </c>
      <c r="E43" s="15" t="s">
        <v>223</v>
      </c>
      <c r="F43" s="22">
        <v>2020</v>
      </c>
      <c r="G43" s="15" t="s">
        <v>224</v>
      </c>
      <c r="H43" s="14" t="s">
        <v>35</v>
      </c>
      <c r="I43" s="10">
        <f>INT(VALUE(LEFT(Table2[[#This Row],[runtime_min]],FIND(" ",Table2[[#This Row],[runtime_min]])-1))/60)*100 + MOD(VALUE(LEFT(Table2[[#This Row],[runtime_min]],FIND(" ",Table2[[#This Row],[runtime_min]])-1)),60)</f>
        <v>137</v>
      </c>
      <c r="J43" s="13"/>
      <c r="K43" s="13"/>
      <c r="L43" s="16"/>
      <c r="M43" s="3" t="s">
        <v>29</v>
      </c>
      <c r="N43" t="s">
        <v>22</v>
      </c>
    </row>
    <row r="44" spans="1:14" x14ac:dyDescent="0.15">
      <c r="A44" s="4" t="s">
        <v>225</v>
      </c>
      <c r="B44" s="5" t="s">
        <v>226</v>
      </c>
      <c r="C44" s="6" t="s">
        <v>227</v>
      </c>
      <c r="D44" s="15" t="s">
        <v>17</v>
      </c>
      <c r="E44" s="15" t="s">
        <v>228</v>
      </c>
      <c r="F44" s="22">
        <v>2017</v>
      </c>
      <c r="G44" s="8" t="s">
        <v>229</v>
      </c>
      <c r="H44" s="6" t="s">
        <v>124</v>
      </c>
      <c r="I44" s="10">
        <f>INT(VALUE(LEFT(Table2[[#This Row],[runtime_min]],FIND(" ",Table2[[#This Row],[runtime_min]])-1))/60)*100 + MOD(VALUE(LEFT(Table2[[#This Row],[runtime_min]],FIND(" ",Table2[[#This Row],[runtime_min]])-1)),60)</f>
        <v>126</v>
      </c>
      <c r="J44" s="5"/>
      <c r="K44" s="5"/>
      <c r="L44" s="17"/>
      <c r="M44" s="3" t="s">
        <v>29</v>
      </c>
      <c r="N44" t="s">
        <v>22</v>
      </c>
    </row>
    <row r="45" spans="1:14" x14ac:dyDescent="0.15">
      <c r="A45" s="12" t="s">
        <v>230</v>
      </c>
      <c r="B45" s="13" t="s">
        <v>231</v>
      </c>
      <c r="C45" s="14" t="s">
        <v>232</v>
      </c>
      <c r="D45" s="15" t="s">
        <v>26</v>
      </c>
      <c r="E45" s="15" t="s">
        <v>233</v>
      </c>
      <c r="F45" s="22">
        <v>2011</v>
      </c>
      <c r="G45" s="15" t="s">
        <v>234</v>
      </c>
      <c r="H45" s="14" t="s">
        <v>66</v>
      </c>
      <c r="I45" s="10">
        <f>INT(VALUE(LEFT(Table2[[#This Row],[runtime_min]],FIND(" ",Table2[[#This Row],[runtime_min]])-1))/60)*100 + MOD(VALUE(LEFT(Table2[[#This Row],[runtime_min]],FIND(" ",Table2[[#This Row],[runtime_min]])-1)),60)</f>
        <v>129</v>
      </c>
      <c r="J45" s="13"/>
      <c r="K45" s="13"/>
      <c r="L45" s="16"/>
      <c r="M45" s="3" t="s">
        <v>29</v>
      </c>
      <c r="N45" t="s">
        <v>22</v>
      </c>
    </row>
    <row r="46" spans="1:14" x14ac:dyDescent="0.15">
      <c r="A46" s="4" t="s">
        <v>235</v>
      </c>
      <c r="B46" s="5" t="s">
        <v>236</v>
      </c>
      <c r="C46" s="6" t="s">
        <v>237</v>
      </c>
      <c r="D46" s="15" t="s">
        <v>17</v>
      </c>
      <c r="E46" s="8" t="s">
        <v>238</v>
      </c>
      <c r="F46" s="21">
        <v>2009</v>
      </c>
      <c r="G46" s="8" t="s">
        <v>239</v>
      </c>
      <c r="H46" s="6" t="s">
        <v>240</v>
      </c>
      <c r="I46" s="10">
        <f>INT(VALUE(LEFT(Table2[[#This Row],[runtime_min]],FIND(" ",Table2[[#This Row],[runtime_min]])-1))/60)*100 + MOD(VALUE(LEFT(Table2[[#This Row],[runtime_min]],FIND(" ",Table2[[#This Row],[runtime_min]])-1)),60)</f>
        <v>158</v>
      </c>
      <c r="J46" s="5"/>
      <c r="K46" s="5"/>
      <c r="L46" s="17"/>
      <c r="M46" s="3" t="s">
        <v>29</v>
      </c>
      <c r="N46" t="s">
        <v>22</v>
      </c>
    </row>
    <row r="47" spans="1:14" ht="14" x14ac:dyDescent="0.15">
      <c r="A47" s="12" t="s">
        <v>241</v>
      </c>
      <c r="B47" s="13" t="s">
        <v>242</v>
      </c>
      <c r="C47" s="14" t="s">
        <v>243</v>
      </c>
      <c r="D47" s="15" t="s">
        <v>26</v>
      </c>
      <c r="E47" s="8" t="s">
        <v>33</v>
      </c>
      <c r="F47" s="22">
        <v>2022</v>
      </c>
      <c r="G47" s="8" t="s">
        <v>244</v>
      </c>
      <c r="H47" s="6" t="s">
        <v>245</v>
      </c>
      <c r="I47" s="10">
        <f>INT(VALUE(LEFT(Table2[[#This Row],[runtime_min]],FIND(" ",Table2[[#This Row],[runtime_min]])-1))/60)*100 + MOD(VALUE(LEFT(Table2[[#This Row],[runtime_min]],FIND(" ",Table2[[#This Row],[runtime_min]])-1)),60)</f>
        <v>144</v>
      </c>
      <c r="J47" s="13"/>
      <c r="K47" s="13"/>
      <c r="L47" s="16" t="s">
        <v>21</v>
      </c>
      <c r="M47" s="3" t="s">
        <v>22</v>
      </c>
      <c r="N47" t="s">
        <v>22</v>
      </c>
    </row>
    <row r="48" spans="1:14" x14ac:dyDescent="0.15">
      <c r="A48" s="4" t="s">
        <v>246</v>
      </c>
      <c r="B48" s="5" t="s">
        <v>247</v>
      </c>
      <c r="C48" s="6" t="s">
        <v>248</v>
      </c>
      <c r="D48" s="15" t="s">
        <v>17</v>
      </c>
      <c r="E48" s="8" t="s">
        <v>33</v>
      </c>
      <c r="F48" s="22">
        <v>2016</v>
      </c>
      <c r="G48" s="8" t="s">
        <v>249</v>
      </c>
      <c r="H48" s="6" t="s">
        <v>250</v>
      </c>
      <c r="I48" s="10">
        <f>INT(VALUE(LEFT(Table2[[#This Row],[runtime_min]],FIND(" ",Table2[[#This Row],[runtime_min]])-1))/60)*100 + MOD(VALUE(LEFT(Table2[[#This Row],[runtime_min]],FIND(" ",Table2[[#This Row],[runtime_min]])-1)),60)</f>
        <v>207</v>
      </c>
      <c r="J48" s="5"/>
      <c r="K48" s="5"/>
      <c r="L48" s="17"/>
      <c r="M48" s="3" t="s">
        <v>29</v>
      </c>
      <c r="N48" t="s">
        <v>22</v>
      </c>
    </row>
    <row r="49" spans="1:14" x14ac:dyDescent="0.15">
      <c r="A49" s="12" t="s">
        <v>251</v>
      </c>
      <c r="B49" s="13" t="s">
        <v>252</v>
      </c>
      <c r="C49" s="14"/>
      <c r="D49" s="15" t="s">
        <v>253</v>
      </c>
      <c r="E49" s="8"/>
      <c r="F49" s="15"/>
      <c r="G49" s="8"/>
      <c r="H49" s="6" t="s">
        <v>254</v>
      </c>
      <c r="I49" s="10">
        <f>INT(VALUE(LEFT(Table2[[#This Row],[runtime_min]],FIND(" ",Table2[[#This Row],[runtime_min]])-1))/60)*100 + MOD(VALUE(LEFT(Table2[[#This Row],[runtime_min]],FIND(" ",Table2[[#This Row],[runtime_min]])-1)),60)</f>
        <v>8</v>
      </c>
      <c r="J49" s="13"/>
      <c r="K49" s="13"/>
      <c r="L49" s="16"/>
      <c r="M49" s="3" t="s">
        <v>29</v>
      </c>
      <c r="N49" t="s">
        <v>22</v>
      </c>
    </row>
    <row r="50" spans="1:14" ht="14" x14ac:dyDescent="0.15">
      <c r="A50" s="4" t="s">
        <v>255</v>
      </c>
      <c r="B50" s="5" t="s">
        <v>256</v>
      </c>
      <c r="C50" s="6" t="s">
        <v>257</v>
      </c>
      <c r="D50" s="15" t="s">
        <v>17</v>
      </c>
      <c r="E50" s="8" t="s">
        <v>59</v>
      </c>
      <c r="F50" s="22">
        <v>2010</v>
      </c>
      <c r="G50" s="8" t="s">
        <v>258</v>
      </c>
      <c r="H50" s="6" t="s">
        <v>259</v>
      </c>
      <c r="I50" s="10">
        <f>INT(VALUE(LEFT(Table2[[#This Row],[runtime_min]],FIND(" ",Table2[[#This Row],[runtime_min]])-1))/60)*100 + MOD(VALUE(LEFT(Table2[[#This Row],[runtime_min]],FIND(" ",Table2[[#This Row],[runtime_min]])-1)),60)</f>
        <v>100</v>
      </c>
      <c r="J50" s="5"/>
      <c r="K50" s="5"/>
      <c r="L50" s="17" t="s">
        <v>72</v>
      </c>
      <c r="M50" s="3" t="s">
        <v>22</v>
      </c>
      <c r="N50" t="s">
        <v>22</v>
      </c>
    </row>
  </sheetData>
  <conditionalFormatting sqref="I2:I50">
    <cfRule type="cellIs" dxfId="0" priority="2" operator="lessThan">
      <formula>60</formula>
    </cfRule>
  </conditionalFormatting>
  <dataValidations count="3">
    <dataValidation type="list" allowBlank="1" showInputMessage="1" showErrorMessage="1" sqref="M2:N50" xr:uid="{00000000-0002-0000-0000-000000000000}">
      <formula1>"TRUE,FALSE"</formula1>
      <formula2>0</formula2>
    </dataValidation>
    <dataValidation type="list" allowBlank="1" showInputMessage="1" showErrorMessage="1" sqref="L2:L50" xr:uid="{00000000-0002-0000-0000-000001000000}">
      <formula1>"Destabilization / Restabilization,Escalation / de-escalation,Disruptive scaling,Non-linear temporalities,Post-anthropocentric reperspectivations,Unintended Consequences,Collision,N/A,"</formula1>
      <formula2>0</formula2>
    </dataValidation>
    <dataValidation type="list" allowBlank="1" showInputMessage="1" showErrorMessage="1" sqref="D2:D50" xr:uid="{00000000-0002-0000-0000-000002000000}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Korpusmetadaten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Demir, Derya</cp:lastModifiedBy>
  <cp:revision>6</cp:revision>
  <dcterms:created xsi:type="dcterms:W3CDTF">2025-09-15T09:22:19Z</dcterms:created>
  <dcterms:modified xsi:type="dcterms:W3CDTF">2026-04-13T15:09:28Z</dcterms:modified>
  <dc:language>de-DE</dc:language>
</cp:coreProperties>
</file>